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Checklist" sheetId="3" state="visible" r:id="rId3"/>
  </sheets>
  <definedNames>
    <definedName name="ClosePeriod">'Inputs'!$F$8</definedName>
    <definedName name="CloseStart">'Inputs'!$F$9</definedName>
    <definedName name="WeekendDays">'Inputs'!$F$10</definedName>
    <definedName name="_xlnm.Print_Area" localSheetId="0">'Cover'!$B$3:$O$38</definedName>
    <definedName name="_xlnm.Print_Area" localSheetId="1">'Inputs'!$B$1:$H$15</definedName>
    <definedName name="_xlnm.Print_Area" localSheetId="2">'Checklist'!$B$1:$I$31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0.0%;(0.0%);&quot;-&quot;"/>
    <numFmt numFmtId="167" formatCode="#,##0;(#,##0);&quot;-&quot;"/>
    <numFmt numFmtId="168" formatCode="dd-mmm"/>
    <numFmt numFmtId="169" formatCode="dd mmm yyyy"/>
  </numFmts>
  <fonts count="16">
    <font>
      <name val="Calibri"/>
      <family val="2"/>
      <color theme="1"/>
      <sz val="11"/>
      <scheme val="minor"/>
    </font>
    <font>
      <name val="Arial"/>
      <b val="1"/>
      <color rgb="004472C4"/>
      <sz val="16"/>
    </font>
    <font>
      <name val="Arial"/>
      <i val="1"/>
      <color rgb="00555555"/>
      <sz val="10"/>
    </font>
    <font>
      <name val="Arial"/>
      <b val="1"/>
      <color rgb="00000000"/>
      <sz val="10"/>
    </font>
    <font>
      <name val="Arial"/>
      <b val="1"/>
      <color rgb="003271D2"/>
      <sz val="14"/>
    </font>
    <font>
      <name val="Arial"/>
      <color rgb="003271D2"/>
      <sz val="10"/>
    </font>
    <font>
      <name val="Arial"/>
      <i val="1"/>
      <color rgb="00555555"/>
      <sz val="9"/>
    </font>
    <font>
      <name val="Arial"/>
      <color rgb="00008000"/>
      <sz val="10"/>
    </font>
    <font>
      <name val="Arial"/>
      <i val="1"/>
      <color rgb="00008000"/>
      <sz val="9"/>
    </font>
    <font>
      <name val="Arial"/>
      <color rgb="00000000"/>
      <sz val="10"/>
    </font>
    <font>
      <name val="Arial"/>
      <b val="1"/>
      <color rgb="004472C4"/>
      <sz val="20"/>
    </font>
    <font>
      <name val="Arial"/>
      <color rgb="004472C4"/>
      <sz val="11"/>
    </font>
    <font>
      <name val="Arial"/>
      <b val="1"/>
      <color rgb="00132E57"/>
      <sz val="14"/>
    </font>
    <font>
      <name val="Arial"/>
      <color rgb="000563C1"/>
      <sz val="12"/>
      <u val="single"/>
    </font>
    <font>
      <name val="Arial"/>
      <b val="1"/>
      <color rgb="004472C4"/>
      <sz val="11"/>
    </font>
    <font>
      <name val="Arial"/>
      <color rgb="004472C4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E5F7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bottom style="medium"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0" fillId="0" borderId="0" pivotButton="0" quotePrefix="0" xfId="0"/>
    <xf numFmtId="0" fontId="12" fillId="0" borderId="0" pivotButton="0" quotePrefix="0" xfId="0"/>
    <xf numFmtId="0" fontId="11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1" fillId="0" borderId="0" applyAlignment="1" pivotButton="0" quotePrefix="0" xfId="0">
      <alignment horizontal="left"/>
    </xf>
    <xf numFmtId="169" fontId="11" fillId="0" borderId="0" applyAlignment="1" pivotButton="0" quotePrefix="0" xfId="0">
      <alignment horizontal="left"/>
    </xf>
    <xf numFmtId="0" fontId="2" fillId="0" borderId="0" pivotButton="0" quotePrefix="0" xfId="0"/>
    <xf numFmtId="0" fontId="15" fillId="0" borderId="0" pivotButton="0" quotePrefix="0" xfId="0"/>
    <xf numFmtId="0" fontId="1" fillId="0" borderId="0" pivotButton="0" quotePrefix="0" xfId="0"/>
    <xf numFmtId="0" fontId="3" fillId="2" borderId="1" pivotButton="0" quotePrefix="0" xfId="0"/>
    <xf numFmtId="0" fontId="4" fillId="3" borderId="0" pivotButton="0" quotePrefix="0" xfId="0"/>
    <xf numFmtId="0" fontId="0" fillId="3" borderId="0" pivotButton="0" quotePrefix="0" xfId="0"/>
    <xf numFmtId="49" fontId="5" fillId="2" borderId="0" applyAlignment="1" pivotButton="0" quotePrefix="0" xfId="0">
      <alignment horizontal="right"/>
    </xf>
    <xf numFmtId="165" fontId="5" fillId="4" borderId="0" pivotButton="0" quotePrefix="0" xfId="0"/>
    <xf numFmtId="0" fontId="6" fillId="0" borderId="0" pivotButton="0" quotePrefix="0" xfId="0"/>
    <xf numFmtId="166" fontId="7" fillId="2" borderId="0" pivotButton="0" quotePrefix="0" xfId="0"/>
    <xf numFmtId="167" fontId="7" fillId="2" borderId="0" pivotButton="0" quotePrefix="0" xfId="0"/>
    <xf numFmtId="0" fontId="8" fillId="2" borderId="1" pivotButton="0" quotePrefix="0" xfId="0"/>
    <xf numFmtId="0" fontId="9" fillId="0" borderId="0" pivotButton="0" quotePrefix="0" xfId="0"/>
    <xf numFmtId="1" fontId="5" fillId="2" borderId="0" applyAlignment="1" pivotButton="0" quotePrefix="0" xfId="0">
      <alignment horizontal="center"/>
    </xf>
    <xf numFmtId="168" fontId="7" fillId="2" borderId="0" pivotButton="0" quotePrefix="0" xfId="0"/>
    <xf numFmtId="49" fontId="5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A62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3</row>
      <rowOff>0</rowOff>
    </from>
    <ext cx="1428750" cy="990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381000" cy="276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381000" cy="276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puts'!A1" TargetMode="External" Id="rId1"/><Relationship Type="http://schemas.openxmlformats.org/officeDocument/2006/relationships/hyperlink" Target="#'Checklist'!A1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C11:K37"/>
  <sheetViews>
    <sheetView showGridLines="0" rightToLeft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1">
      <c r="C11" s="1" t="inlineStr">
        <is>
          <t>Month-End Close Checklist</t>
        </is>
      </c>
      <c r="K11" s="2" t="inlineStr">
        <is>
          <t>Strictly Confidential</t>
        </is>
      </c>
    </row>
    <row r="12">
      <c r="C12" s="3" t="inlineStr">
        <is>
          <t>Free template from OmniScope360. Blue cells are inputs, black cells are formulas, green cells link to other sheets.</t>
        </is>
      </c>
    </row>
    <row r="14">
      <c r="C14" s="2" t="inlineStr">
        <is>
          <t>Table of Contents</t>
        </is>
      </c>
    </row>
    <row r="16">
      <c r="C16" s="4" t="inlineStr">
        <is>
          <t>Inputs: period, start date and progress summary</t>
        </is>
      </c>
    </row>
    <row r="17">
      <c r="C17" s="4" t="inlineStr">
        <is>
          <t>Checklist: 24 close tasks with owners and due dates</t>
        </is>
      </c>
    </row>
    <row r="31">
      <c r="C31" s="5" t="inlineStr">
        <is>
          <t>Prepared by</t>
        </is>
      </c>
      <c r="D31" s="6" t="inlineStr">
        <is>
          <t>Akram El-Karrar, OmniScope360</t>
        </is>
      </c>
    </row>
    <row r="32">
      <c r="C32" s="5" t="inlineStr">
        <is>
          <t>Version</t>
        </is>
      </c>
      <c r="D32" s="6" t="inlineStr">
        <is>
          <t>1.0</t>
        </is>
      </c>
    </row>
    <row r="33">
      <c r="C33" s="5" t="inlineStr">
        <is>
          <t>Date</t>
        </is>
      </c>
      <c r="D33" s="7" t="n">
        <v>46314</v>
      </c>
    </row>
    <row r="34">
      <c r="C34" s="5" t="inlineStr">
        <is>
          <t>Contact</t>
        </is>
      </c>
      <c r="D34" s="6" t="inlineStr">
        <is>
          <t>info@omniscope360.com  |  omniscope360.com</t>
        </is>
      </c>
    </row>
    <row r="35">
      <c r="D35" s="8" t="inlineStr">
        <is>
          <t>Founder and Fractional CFO, OmniScope360. Muscat, Oman and Sydney, Australia.</t>
        </is>
      </c>
    </row>
    <row r="37">
      <c r="C37" s="9" t="inlineStr">
        <is>
          <t>General information only. Not financial, tax or legal advice. Check the assumptions before relying on the results.</t>
        </is>
      </c>
    </row>
  </sheetData>
  <hyperlinks>
    <hyperlink xmlns:r="http://schemas.openxmlformats.org/officeDocument/2006/relationships" ref="C16" r:id="rId1"/>
    <hyperlink xmlns:r="http://schemas.openxmlformats.org/officeDocument/2006/relationships" ref="C17" r:id="rId2"/>
  </hyperlinks>
  <pageMargins left="0.75" right="0.75" top="1" bottom="1" header="0.5" footer="0.5"/>
  <pageSetup orientation="landscape" fitToHeight="1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0" summaryRight="1"/>
    <pageSetUpPr fitToPage="1"/>
  </sheetPr>
  <dimension ref="B2:H15"/>
  <sheetViews>
    <sheetView showGridLines="0" rightToLeft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5" customWidth="1" min="1" max="1"/>
    <col width="34" customWidth="1" min="2" max="2"/>
    <col width="9" customWidth="1" min="3" max="3"/>
    <col width="9" customWidth="1" min="4" max="4"/>
    <col width="4.7" customWidth="1" min="5" max="5"/>
    <col width="11" customWidth="1" min="6" max="6"/>
    <col width="11" customWidth="1" min="7" max="7"/>
    <col width="60" customWidth="1" min="8" max="8"/>
  </cols>
  <sheetData>
    <row r="1" ht="24" customHeight="1"/>
    <row r="2">
      <c r="B2" s="10" t="inlineStr">
        <is>
          <t>Month-End Close Checklist: setup</t>
        </is>
      </c>
    </row>
    <row r="3">
      <c r="B3" s="8" t="inlineStr">
        <is>
          <t>Blue cells are inputs, black cells are formulas, green cells link to other sheets.</t>
        </is>
      </c>
    </row>
    <row r="5">
      <c r="B5" s="11" t="inlineStr">
        <is>
          <t>Setup</t>
        </is>
      </c>
      <c r="C5" s="11" t="n"/>
      <c r="D5" s="11" t="n"/>
      <c r="E5" s="11" t="n"/>
      <c r="F5" s="11" t="n"/>
      <c r="G5" s="11" t="n"/>
      <c r="H5" s="11" t="n"/>
    </row>
    <row r="7">
      <c r="B7" s="12" t="inlineStr">
        <is>
          <t>Setup</t>
        </is>
      </c>
      <c r="C7" s="13" t="n"/>
      <c r="D7" s="13" t="n"/>
      <c r="E7" s="13" t="n"/>
      <c r="F7" s="13" t="n"/>
      <c r="G7" s="13" t="n"/>
      <c r="H7" s="13" t="n"/>
    </row>
    <row r="8" outlineLevel="1">
      <c r="B8" t="inlineStr">
        <is>
          <t>Period being closed</t>
        </is>
      </c>
      <c r="F8" s="14" t="inlineStr">
        <is>
          <t>Oct 2026</t>
        </is>
      </c>
    </row>
    <row r="9" outlineLevel="1">
      <c r="B9" t="inlineStr">
        <is>
          <t>Close starts (first working day)</t>
        </is>
      </c>
      <c r="F9" s="15" t="n">
        <v>46328</v>
      </c>
      <c r="H9" s="16" t="inlineStr">
        <is>
          <t>Working day 1 of the close</t>
        </is>
      </c>
    </row>
    <row r="10" outlineLevel="1">
      <c r="B10" t="inlineStr">
        <is>
          <t>Weekend days</t>
        </is>
      </c>
      <c r="F10" s="14" t="inlineStr">
        <is>
          <t>0000011</t>
        </is>
      </c>
      <c r="H10" s="16" t="inlineStr">
        <is>
          <t>Mon to Sun, 1 = weekend. 0000011 = Sat and Sun. Use 0000110 for Fri and Sat.</t>
        </is>
      </c>
    </row>
    <row r="12">
      <c r="B12" s="12" t="inlineStr">
        <is>
          <t>Progress</t>
        </is>
      </c>
      <c r="C12" s="13" t="n"/>
      <c r="D12" s="13" t="n"/>
      <c r="E12" s="13" t="n"/>
      <c r="F12" s="13" t="n"/>
      <c r="G12" s="13" t="n"/>
      <c r="H12" s="13" t="n"/>
    </row>
    <row r="13" outlineLevel="1">
      <c r="B13" t="inlineStr">
        <is>
          <t>Tasks complete</t>
        </is>
      </c>
      <c r="F13" s="17">
        <f>IF(COUNTA(Checklist!C8:C31)=0,0,COUNTIF(Checklist!H8:H31,"Done")/COUNTA(Checklist!C8:C31))</f>
        <v/>
      </c>
    </row>
    <row r="14" outlineLevel="1">
      <c r="B14" t="inlineStr">
        <is>
          <t>Tasks blocked</t>
        </is>
      </c>
      <c r="F14" s="18">
        <f>COUNTIF(Checklist!H8:H31,"Blocked")</f>
        <v/>
      </c>
    </row>
    <row r="15" outlineLevel="1">
      <c r="B15" t="inlineStr">
        <is>
          <t>Tasks not started</t>
        </is>
      </c>
      <c r="F15" s="18">
        <f>COUNTIF(Checklist!H8:H31,"Not started")</f>
        <v/>
      </c>
    </row>
  </sheetData>
  <pageMargins left="0.75" right="0.75" top="1" bottom="1" header="0.5" footer="0.5"/>
  <pageSetup orientation="landscape" fitToHeight="0" fitToWidth="1"/>
  <headerFooter>
    <oddHeader>&amp;LMonth-End Close Checklist&amp;C&amp;A&amp;RStrictly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0" summaryRight="1"/>
    <pageSetUpPr fitToPage="1"/>
  </sheetPr>
  <dimension ref="B2:I31"/>
  <sheetViews>
    <sheetView showGridLines="0" rightToLeft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5" customWidth="1" min="1" max="1"/>
    <col width="58" customWidth="1" min="2" max="2"/>
    <col width="16" customWidth="1" min="3" max="3"/>
    <col width="6" customWidth="1" min="4" max="4"/>
    <col width="4.7" customWidth="1" min="5" max="5"/>
    <col width="11" customWidth="1" min="6" max="6"/>
    <col width="14" customWidth="1" min="7" max="7"/>
    <col width="13" customWidth="1" min="8" max="8"/>
    <col width="42" customWidth="1" min="9" max="9"/>
  </cols>
  <sheetData>
    <row r="1" ht="24" customHeight="1"/>
    <row r="2">
      <c r="B2" s="10" t="inlineStr">
        <is>
          <t>Month-End Close Checklist</t>
        </is>
      </c>
    </row>
    <row r="3">
      <c r="B3" s="8" t="inlineStr">
        <is>
          <t>Assign an owner and a status to every task.</t>
        </is>
      </c>
    </row>
    <row r="5">
      <c r="B5" s="19">
        <f>"Period: "&amp;ClosePeriod&amp;". WD = working day after the start date."</f>
        <v/>
      </c>
      <c r="C5" s="11" t="inlineStr">
        <is>
          <t>Area</t>
        </is>
      </c>
      <c r="D5" s="11" t="inlineStr">
        <is>
          <t>WD</t>
        </is>
      </c>
      <c r="E5" s="11" t="n"/>
      <c r="F5" s="11" t="inlineStr">
        <is>
          <t>Due date</t>
        </is>
      </c>
      <c r="G5" s="11" t="inlineStr">
        <is>
          <t>Owner</t>
        </is>
      </c>
      <c r="H5" s="11" t="inlineStr">
        <is>
          <t>Status</t>
        </is>
      </c>
      <c r="I5" s="11" t="inlineStr">
        <is>
          <t>Notes or evidence</t>
        </is>
      </c>
    </row>
    <row r="7">
      <c r="B7" s="12" t="inlineStr">
        <is>
          <t>Close tasks</t>
        </is>
      </c>
      <c r="C7" s="13" t="n"/>
      <c r="D7" s="13" t="n"/>
      <c r="E7" s="13" t="n"/>
      <c r="F7" s="13" t="n"/>
      <c r="G7" s="13" t="n"/>
      <c r="H7" s="13" t="n"/>
      <c r="I7" s="13" t="n"/>
    </row>
    <row r="8" outlineLevel="1">
      <c r="B8" s="20" t="inlineStr">
        <is>
          <t>Download bank statements for all accounts</t>
        </is>
      </c>
      <c r="C8" s="20" t="inlineStr">
        <is>
          <t>Cash and bank</t>
        </is>
      </c>
      <c r="D8" s="21" t="n">
        <v>1</v>
      </c>
      <c r="F8" s="22">
        <f>WORKDAY.INTL(CloseStart-1,D8,WeekendDays)</f>
        <v/>
      </c>
      <c r="G8" s="23" t="n"/>
      <c r="H8" s="23" t="inlineStr">
        <is>
          <t>Not started</t>
        </is>
      </c>
      <c r="I8" s="23" t="n"/>
    </row>
    <row r="9" outlineLevel="1">
      <c r="B9" s="20" t="inlineStr">
        <is>
          <t>Reconcile every bank and cash account</t>
        </is>
      </c>
      <c r="C9" s="20" t="inlineStr">
        <is>
          <t>Cash and bank</t>
        </is>
      </c>
      <c r="D9" s="21" t="n">
        <v>2</v>
      </c>
      <c r="F9" s="22">
        <f>WORKDAY.INTL(CloseStart-1,D9,WeekendDays)</f>
        <v/>
      </c>
      <c r="G9" s="23" t="n"/>
      <c r="H9" s="23" t="inlineStr">
        <is>
          <t>Not started</t>
        </is>
      </c>
      <c r="I9" s="23" t="n"/>
    </row>
    <row r="10" outlineLevel="1">
      <c r="B10" s="20" t="inlineStr">
        <is>
          <t>Clear or explain reconciling items older than 30 days</t>
        </is>
      </c>
      <c r="C10" s="20" t="inlineStr">
        <is>
          <t>Cash and bank</t>
        </is>
      </c>
      <c r="D10" s="21" t="n">
        <v>3</v>
      </c>
      <c r="F10" s="22">
        <f>WORKDAY.INTL(CloseStart-1,D10,WeekendDays)</f>
        <v/>
      </c>
      <c r="G10" s="23" t="n"/>
      <c r="H10" s="23" t="inlineStr">
        <is>
          <t>Not started</t>
        </is>
      </c>
      <c r="I10" s="23" t="n"/>
    </row>
    <row r="11" outlineLevel="1">
      <c r="B11" s="20" t="inlineStr">
        <is>
          <t>Confirm all sales invoiced for the period (cut-off)</t>
        </is>
      </c>
      <c r="C11" s="20" t="inlineStr">
        <is>
          <t>Sales</t>
        </is>
      </c>
      <c r="D11" s="21" t="n">
        <v>1</v>
      </c>
      <c r="F11" s="22">
        <f>WORKDAY.INTL(CloseStart-1,D11,WeekendDays)</f>
        <v/>
      </c>
      <c r="G11" s="23" t="n"/>
      <c r="H11" s="23" t="inlineStr">
        <is>
          <t>Not started</t>
        </is>
      </c>
      <c r="I11" s="23" t="n"/>
    </row>
    <row r="12" outlineLevel="1">
      <c r="B12" s="20" t="inlineStr">
        <is>
          <t>Review receivables ageing; chase or provide for overdue items</t>
        </is>
      </c>
      <c r="C12" s="20" t="inlineStr">
        <is>
          <t>Sales</t>
        </is>
      </c>
      <c r="D12" s="21" t="n">
        <v>2</v>
      </c>
      <c r="F12" s="22">
        <f>WORKDAY.INTL(CloseStart-1,D12,WeekendDays)</f>
        <v/>
      </c>
      <c r="G12" s="23" t="n"/>
      <c r="H12" s="23" t="inlineStr">
        <is>
          <t>Not started</t>
        </is>
      </c>
      <c r="I12" s="23" t="n"/>
    </row>
    <row r="13" outlineLevel="1">
      <c r="B13" s="20" t="inlineStr">
        <is>
          <t>Review credit notes and unapplied receipts</t>
        </is>
      </c>
      <c r="C13" s="20" t="inlineStr">
        <is>
          <t>Sales</t>
        </is>
      </c>
      <c r="D13" s="21" t="n">
        <v>2</v>
      </c>
      <c r="F13" s="22">
        <f>WORKDAY.INTL(CloseStart-1,D13,WeekendDays)</f>
        <v/>
      </c>
      <c r="G13" s="23" t="n"/>
      <c r="H13" s="23" t="inlineStr">
        <is>
          <t>Not started</t>
        </is>
      </c>
      <c r="I13" s="23" t="n"/>
    </row>
    <row r="14" outlineLevel="1">
      <c r="B14" s="20" t="inlineStr">
        <is>
          <t>Enter all supplier invoices received (cut-off)</t>
        </is>
      </c>
      <c r="C14" s="20" t="inlineStr">
        <is>
          <t>Purchases</t>
        </is>
      </c>
      <c r="D14" s="21" t="n">
        <v>1</v>
      </c>
      <c r="F14" s="22">
        <f>WORKDAY.INTL(CloseStart-1,D14,WeekendDays)</f>
        <v/>
      </c>
      <c r="G14" s="23" t="n"/>
      <c r="H14" s="23" t="inlineStr">
        <is>
          <t>Not started</t>
        </is>
      </c>
      <c r="I14" s="23" t="n"/>
    </row>
    <row r="15" outlineLevel="1">
      <c r="B15" s="20" t="inlineStr">
        <is>
          <t>Reconcile supplier statements for top suppliers</t>
        </is>
      </c>
      <c r="C15" s="20" t="inlineStr">
        <is>
          <t>Purchases</t>
        </is>
      </c>
      <c r="D15" s="21" t="n">
        <v>2</v>
      </c>
      <c r="F15" s="22">
        <f>WORKDAY.INTL(CloseStart-1,D15,WeekendDays)</f>
        <v/>
      </c>
      <c r="G15" s="23" t="n"/>
      <c r="H15" s="23" t="inlineStr">
        <is>
          <t>Not started</t>
        </is>
      </c>
      <c r="I15" s="23" t="n"/>
    </row>
    <row r="16" outlineLevel="1">
      <c r="B16" s="20" t="inlineStr">
        <is>
          <t>Accrue goods and services received but not invoiced</t>
        </is>
      </c>
      <c r="C16" s="20" t="inlineStr">
        <is>
          <t>Purchases</t>
        </is>
      </c>
      <c r="D16" s="21" t="n">
        <v>3</v>
      </c>
      <c r="F16" s="22">
        <f>WORKDAY.INTL(CloseStart-1,D16,WeekendDays)</f>
        <v/>
      </c>
      <c r="G16" s="23" t="n"/>
      <c r="H16" s="23" t="inlineStr">
        <is>
          <t>Not started</t>
        </is>
      </c>
      <c r="I16" s="23" t="n"/>
    </row>
    <row r="17" outlineLevel="1">
      <c r="B17" s="20" t="inlineStr">
        <is>
          <t>Post payroll journals and reconcile to payroll report</t>
        </is>
      </c>
      <c r="C17" s="20" t="inlineStr">
        <is>
          <t>Payroll</t>
        </is>
      </c>
      <c r="D17" s="21" t="n">
        <v>2</v>
      </c>
      <c r="F17" s="22">
        <f>WORKDAY.INTL(CloseStart-1,D17,WeekendDays)</f>
        <v/>
      </c>
      <c r="G17" s="23" t="n"/>
      <c r="H17" s="23" t="inlineStr">
        <is>
          <t>Not started</t>
        </is>
      </c>
      <c r="I17" s="23" t="n"/>
    </row>
    <row r="18" outlineLevel="1">
      <c r="B18" s="20" t="inlineStr">
        <is>
          <t>Accrue leave, bonuses and end-of-service obligations</t>
        </is>
      </c>
      <c r="C18" s="20" t="inlineStr">
        <is>
          <t>Payroll</t>
        </is>
      </c>
      <c r="D18" s="21" t="n">
        <v>3</v>
      </c>
      <c r="F18" s="22">
        <f>WORKDAY.INTL(CloseStart-1,D18,WeekendDays)</f>
        <v/>
      </c>
      <c r="G18" s="23" t="n"/>
      <c r="H18" s="23" t="inlineStr">
        <is>
          <t>Not started</t>
        </is>
      </c>
      <c r="I18" s="23" t="n"/>
    </row>
    <row r="19" outlineLevel="1">
      <c r="B19" s="20" t="inlineStr">
        <is>
          <t>Add period purchases; record disposals</t>
        </is>
      </c>
      <c r="C19" s="20" t="inlineStr">
        <is>
          <t>Fixed assets</t>
        </is>
      </c>
      <c r="D19" s="21" t="n">
        <v>2</v>
      </c>
      <c r="F19" s="22">
        <f>WORKDAY.INTL(CloseStart-1,D19,WeekendDays)</f>
        <v/>
      </c>
      <c r="G19" s="23" t="n"/>
      <c r="H19" s="23" t="inlineStr">
        <is>
          <t>Not started</t>
        </is>
      </c>
      <c r="I19" s="23" t="n"/>
    </row>
    <row r="20" outlineLevel="1">
      <c r="B20" s="20" t="inlineStr">
        <is>
          <t>Post depreciation and agree to the register</t>
        </is>
      </c>
      <c r="C20" s="20" t="inlineStr">
        <is>
          <t>Fixed assets</t>
        </is>
      </c>
      <c r="D20" s="21" t="n">
        <v>3</v>
      </c>
      <c r="F20" s="22">
        <f>WORKDAY.INTL(CloseStart-1,D20,WeekendDays)</f>
        <v/>
      </c>
      <c r="G20" s="23" t="n"/>
      <c r="H20" s="23" t="inlineStr">
        <is>
          <t>Not started</t>
        </is>
      </c>
      <c r="I20" s="23" t="n"/>
    </row>
    <row r="21" outlineLevel="1">
      <c r="B21" s="20" t="inlineStr">
        <is>
          <t>Post prepayments release and accruals; reverse prior accruals</t>
        </is>
      </c>
      <c r="C21" s="20" t="inlineStr">
        <is>
          <t>Accruals</t>
        </is>
      </c>
      <c r="D21" s="21" t="n">
        <v>3</v>
      </c>
      <c r="F21" s="22">
        <f>WORKDAY.INTL(CloseStart-1,D21,WeekendDays)</f>
        <v/>
      </c>
      <c r="G21" s="23" t="n"/>
      <c r="H21" s="23" t="inlineStr">
        <is>
          <t>Not started</t>
        </is>
      </c>
      <c r="I21" s="23" t="n"/>
    </row>
    <row r="22" outlineLevel="1">
      <c r="B22" s="20" t="inlineStr">
        <is>
          <t>Agree stock count or system balance to the ledger</t>
        </is>
      </c>
      <c r="C22" s="20" t="inlineStr">
        <is>
          <t>Inventory</t>
        </is>
      </c>
      <c r="D22" s="21" t="n">
        <v>3</v>
      </c>
      <c r="F22" s="22">
        <f>WORKDAY.INTL(CloseStart-1,D22,WeekendDays)</f>
        <v/>
      </c>
      <c r="G22" s="23" t="n"/>
      <c r="H22" s="23" t="inlineStr">
        <is>
          <t>Not started</t>
        </is>
      </c>
      <c r="I22" s="23" t="n"/>
    </row>
    <row r="23" outlineLevel="1">
      <c r="B23" s="20" t="inlineStr">
        <is>
          <t>Reconcile VAT or GST control account to the return workings</t>
        </is>
      </c>
      <c r="C23" s="20" t="inlineStr">
        <is>
          <t>Tax</t>
        </is>
      </c>
      <c r="D23" s="21" t="n">
        <v>3</v>
      </c>
      <c r="F23" s="22">
        <f>WORKDAY.INTL(CloseStart-1,D23,WeekendDays)</f>
        <v/>
      </c>
      <c r="G23" s="23" t="n"/>
      <c r="H23" s="23" t="inlineStr">
        <is>
          <t>Not started</t>
        </is>
      </c>
      <c r="I23" s="23" t="n"/>
    </row>
    <row r="24" outlineLevel="1">
      <c r="B24" s="20" t="inlineStr">
        <is>
          <t>Reconcile payroll tax, PAYG or social insurance liabilities</t>
        </is>
      </c>
      <c r="C24" s="20" t="inlineStr">
        <is>
          <t>Tax</t>
        </is>
      </c>
      <c r="D24" s="21" t="n">
        <v>4</v>
      </c>
      <c r="F24" s="22">
        <f>WORKDAY.INTL(CloseStart-1,D24,WeekendDays)</f>
        <v/>
      </c>
      <c r="G24" s="23" t="n"/>
      <c r="H24" s="23" t="inlineStr">
        <is>
          <t>Not started</t>
        </is>
      </c>
      <c r="I24" s="23" t="n"/>
    </row>
    <row r="25" outlineLevel="1">
      <c r="B25" s="20" t="inlineStr">
        <is>
          <t>Reconcile loan balances to lender statements; accrue interest</t>
        </is>
      </c>
      <c r="C25" s="20" t="inlineStr">
        <is>
          <t>Loans</t>
        </is>
      </c>
      <c r="D25" s="21" t="n">
        <v>3</v>
      </c>
      <c r="F25" s="22">
        <f>WORKDAY.INTL(CloseStart-1,D25,WeekendDays)</f>
        <v/>
      </c>
      <c r="G25" s="23" t="n"/>
      <c r="H25" s="23" t="inlineStr">
        <is>
          <t>Not started</t>
        </is>
      </c>
      <c r="I25" s="23" t="n"/>
    </row>
    <row r="26" outlineLevel="1">
      <c r="B26" s="20" t="inlineStr">
        <is>
          <t>Agree intercompany balances and eliminate</t>
        </is>
      </c>
      <c r="C26" s="20" t="inlineStr">
        <is>
          <t>Intercompany</t>
        </is>
      </c>
      <c r="D26" s="21" t="n">
        <v>4</v>
      </c>
      <c r="F26" s="22">
        <f>WORKDAY.INTL(CloseStart-1,D26,WeekendDays)</f>
        <v/>
      </c>
      <c r="G26" s="23" t="n"/>
      <c r="H26" s="23" t="inlineStr">
        <is>
          <t>Not started</t>
        </is>
      </c>
      <c r="I26" s="23" t="n"/>
    </row>
    <row r="27" outlineLevel="1">
      <c r="B27" s="20" t="inlineStr">
        <is>
          <t>Run trial balance and review unusual balances</t>
        </is>
      </c>
      <c r="C27" s="20" t="inlineStr">
        <is>
          <t>Review</t>
        </is>
      </c>
      <c r="D27" s="21" t="n">
        <v>4</v>
      </c>
      <c r="F27" s="22">
        <f>WORKDAY.INTL(CloseStart-1,D27,WeekendDays)</f>
        <v/>
      </c>
      <c r="G27" s="23" t="n"/>
      <c r="H27" s="23" t="inlineStr">
        <is>
          <t>Not started</t>
        </is>
      </c>
      <c r="I27" s="23" t="n"/>
    </row>
    <row r="28" outlineLevel="1">
      <c r="B28" s="20" t="inlineStr">
        <is>
          <t>Prepare profit and loss, balance sheet and cash flow</t>
        </is>
      </c>
      <c r="C28" s="20" t="inlineStr">
        <is>
          <t>Review</t>
        </is>
      </c>
      <c r="D28" s="21" t="n">
        <v>4</v>
      </c>
      <c r="F28" s="22">
        <f>WORKDAY.INTL(CloseStart-1,D28,WeekendDays)</f>
        <v/>
      </c>
      <c r="G28" s="23" t="n"/>
      <c r="H28" s="23" t="inlineStr">
        <is>
          <t>Not started</t>
        </is>
      </c>
      <c r="I28" s="23" t="n"/>
    </row>
    <row r="29" outlineLevel="1">
      <c r="B29" s="20" t="inlineStr">
        <is>
          <t>Variance review against budget and prior month; write commentary</t>
        </is>
      </c>
      <c r="C29" s="20" t="inlineStr">
        <is>
          <t>Review</t>
        </is>
      </c>
      <c r="D29" s="21" t="n">
        <v>5</v>
      </c>
      <c r="F29" s="22">
        <f>WORKDAY.INTL(CloseStart-1,D29,WeekendDays)</f>
        <v/>
      </c>
      <c r="G29" s="23" t="n"/>
      <c r="H29" s="23" t="inlineStr">
        <is>
          <t>Not started</t>
        </is>
      </c>
      <c r="I29" s="23" t="n"/>
    </row>
    <row r="30" outlineLevel="1">
      <c r="B30" s="20" t="inlineStr">
        <is>
          <t>Update the 13-week cash forecast with actuals</t>
        </is>
      </c>
      <c r="C30" s="20" t="inlineStr">
        <is>
          <t>Review</t>
        </is>
      </c>
      <c r="D30" s="21" t="n">
        <v>5</v>
      </c>
      <c r="F30" s="22">
        <f>WORKDAY.INTL(CloseStart-1,D30,WeekendDays)</f>
        <v/>
      </c>
      <c r="G30" s="23" t="n"/>
      <c r="H30" s="23" t="inlineStr">
        <is>
          <t>Not started</t>
        </is>
      </c>
      <c r="I30" s="23" t="n"/>
    </row>
    <row r="31" outlineLevel="1">
      <c r="B31" s="20" t="inlineStr">
        <is>
          <t>Finance lead review and sign-off; lock the period</t>
        </is>
      </c>
      <c r="C31" s="20" t="inlineStr">
        <is>
          <t>Sign-off</t>
        </is>
      </c>
      <c r="D31" s="21" t="n">
        <v>5</v>
      </c>
      <c r="F31" s="22">
        <f>WORKDAY.INTL(CloseStart-1,D31,WeekendDays)</f>
        <v/>
      </c>
      <c r="G31" s="23" t="n"/>
      <c r="H31" s="23" t="inlineStr">
        <is>
          <t>Not started</t>
        </is>
      </c>
      <c r="I31" s="23" t="n"/>
    </row>
  </sheetData>
  <conditionalFormatting sqref="H8:H31">
    <cfRule type="expression" priority="1" dxfId="0">
      <formula>H8="Done"</formula>
    </cfRule>
    <cfRule type="expression" priority="2" dxfId="1">
      <formula>H8="Blocked"</formula>
    </cfRule>
  </conditionalFormatting>
  <dataValidations count="1">
    <dataValidation sqref="H8:H31" showDropDown="0" showInputMessage="0" showErrorMessage="0" allowBlank="0" type="list">
      <formula1>"Not started,In progress,Done,Blocked"</formula1>
    </dataValidation>
  </dataValidations>
  <pageMargins left="0.75" right="0.75" top="1" bottom="1" header="0.5" footer="0.5"/>
  <pageSetup orientation="landscape" fitToHeight="0" fitToWidth="1"/>
  <headerFooter>
    <oddHeader>&amp;LMonth-End Close Checklist&amp;C&amp;A&amp;RStrictly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2026-10-19T14:49:28Z</dcterms:created>
  <dcterms:modified xmlns:dcterms="http://purl.org/dc/terms/" xmlns:xsi="http://www.w3.org/2001/XMLSchema-instance" xsi:type="dcterms:W3CDTF">2026-10-19T14:49:28Z</dcterms:modified>
</cp:coreProperties>
</file>